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8F4CD4F8-F404-452D-B24C-518A0980A873}" xr6:coauthVersionLast="47" xr6:coauthVersionMax="47" xr10:uidLastSave="{00000000-0000-0000-0000-000000000000}"/>
  <bookViews>
    <workbookView xWindow="2340" yWindow="1455" windowWidth="30015" windowHeight="14745" activeTab="4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E12" i="5"/>
  <c r="E11" i="5"/>
  <c r="E10" i="5"/>
  <c r="E9" i="5"/>
  <c r="E8" i="5"/>
  <c r="E7" i="5"/>
  <c r="E6" i="5"/>
  <c r="E5" i="5"/>
  <c r="E4" i="5"/>
  <c r="E3" i="5"/>
  <c r="E2" i="5"/>
  <c r="B29" i="7" l="1"/>
</calcChain>
</file>

<file path=xl/sharedStrings.xml><?xml version="1.0" encoding="utf-8"?>
<sst xmlns="http://schemas.openxmlformats.org/spreadsheetml/2006/main" count="253" uniqueCount="127">
  <si>
    <t>Ohio: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</si>
  <si>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</si>
  <si>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</si>
  <si>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</si>
  <si>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</si>
  <si>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</si>
  <si>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</si>
  <si>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</si>
  <si>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</si>
  <si>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</si>
  <si>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</si>
  <si>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</si>
  <si>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</si>
  <si>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</si>
  <si>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</si>
  <si>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</si>
  <si>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</si>
  <si>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</si>
  <si>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</si>
  <si>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</si>
  <si>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https://www.medicaid.gov/state-overviews/ohio.html</t>
  </si>
  <si>
    <t>Canonical federal entry point for state program links.</t>
  </si>
  <si>
    <t>Ohio Medicaid fee schedule portal (placeholder)</t>
  </si>
  <si>
    <t>https://dam.assets.ohio.gov/raw/upload/medicaid.ohio.gov/Providers/FeeScheduleRates/OutpatientHospital/5160-1-60-_App_DD-_Updates_for_07_01_2025_FINAL.xls</t>
  </si>
  <si>
    <t>Used Ohio Medicaid Appendix DD (Non-Institutional Fee Schedule) updates effective 07/01/2025 (most recent accessible); extracted CURRENT MAXIMUM NON-FACILITY PAYMENT AMOUNT for RPM codes; CCM/TCM codes not listed or non-covered treated as $0 (FFS).</t>
  </si>
  <si>
    <t>Program</t>
  </si>
  <si>
    <t>CPT</t>
  </si>
  <si>
    <t>Service</t>
  </si>
  <si>
    <t>Detailed Requirements</t>
  </si>
  <si>
    <t>Billing Frequency</t>
  </si>
  <si>
    <t>Medicare Payment (typical est.)</t>
  </si>
  <si>
    <t>Ohio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</si>
  <si>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</si>
  <si>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</si>
  <si>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</si>
  <si>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</si>
  <si>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</si>
  <si>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</si>
  <si>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</si>
  <si>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Payable on Medicaid FFS professional fee schedule (non-facility).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</si>
  <si>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</si>
  <si>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</si>
  <si>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</si>
  <si>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</si>
  <si>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</si>
  <si>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</si>
  <si>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</si>
  <si>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</si>
  <si>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</si>
  <si>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</si>
  <si>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</si>
  <si>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</si>
  <si>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</si>
  <si>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</si>
  <si>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</si>
  <si>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</si>
  <si>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Not found in accessible FFS fee schedule download; treat as $0 (FFS) and verify managed care/program-based payment.</t>
  </si>
  <si>
    <t>99439</t>
  </si>
  <si>
    <t>CCM add-on (each add’l 20 min / month)</t>
  </si>
  <si>
    <t>Each additional 20 minutes beyond 99490; document time.</t>
  </si>
  <si>
    <t>Ohio Appendix DD lists payment indicator 'NC' (non-covered) for 99439; treat as $0 (FFS) and verify managed care/program-based payment.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</si>
  <si>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</si>
  <si>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</si>
  <si>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</si>
  <si>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</si>
  <si>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</si>
  <si>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</si>
  <si>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</si>
  <si>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</si>
  <si>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</si>
  <si>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Ohio Appendix DD lists payment indicator 'B' (by report) for 99489; no fixed fee. Treat as $0 for modeling unless you have a contracted/program rate.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</si>
  <si>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</si>
  <si>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</si>
  <si>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</si>
  <si>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</si>
  <si>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</si>
  <si>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</si>
  <si>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</si>
  <si>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</si>
  <si>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</si>
  <si>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</si>
  <si>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</si>
  <si>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Medicare (typical est.)</t>
  </si>
  <si>
    <t>Ohio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</si>
  <si>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</si>
  <si>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</si>
  <si>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</si>
  <si>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</si>
  <si>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</si>
  <si>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</si>
  <si>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</si>
  <si>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</si>
  <si>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</si>
  <si>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</si>
  <si>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</si>
  <si>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</si>
  <si>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</si>
  <si>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Ohio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</si>
  <si>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</si>
  <si>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</si>
  <si>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</si>
  <si>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</si>
  <si>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</si>
  <si>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</si>
  <si>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</si>
  <si>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</si>
  <si>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</si>
  <si>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</si>
  <si>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</si>
  <si>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</si>
  <si>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</si>
  <si>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</si>
  <si>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</si>
  <si>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</si>
  <si>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</si>
  <si>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</si>
  <si>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</si>
  <si>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</si>
  <si>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</si>
  <si>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</si>
  <si>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Ohio Medicaid RPM revenue (annual)</t>
  </si>
  <si>
    <t>Uses Medicaid rates from Code_Requirements (blank/0 unless filled).</t>
  </si>
  <si>
    <t>Ohio Medicaid CCM revenue (annual)</t>
  </si>
  <si>
    <t>Ohio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</si>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</sst>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Ohio: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3-47A2-BF8A-C2D56E2A436E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Ohio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  <c:pt idx="0">
                  <c:v>14.3</c:v>
                </c:pt>
                <c:pt idx="1">
                  <c:v>47.09</c:v>
                </c:pt>
                <c:pt idx="2">
                  <c:v>39.369999999999997</c:v>
                </c:pt>
                <c:pt idx="3">
                  <c:v>38.18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3-47A2-BF8A-C2D56E2A436E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75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75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>
        <v>14.3</v>
      </c>
      <c r="H2" s="1" t="s">
        <v>39</v>
      </c>
      <c r="I2" s="1" t="s">
        <v>23</v>
      </c>
    </row>
    <row r="3" spans="1:9" ht="75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>
        <v>47.09</v>
      </c>
      <c r="H3" s="1" t="s">
        <v>39</v>
      </c>
      <c r="I3" s="1" t="s">
        <v>23</v>
      </c>
    </row>
    <row r="4" spans="1:9" ht="75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>
        <v>39.369999999999997</v>
      </c>
      <c r="H4" s="1" t="s">
        <v>39</v>
      </c>
      <c r="I4" s="1" t="s">
        <v>23</v>
      </c>
    </row>
    <row r="5" spans="1:9" ht="75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>
        <v>38.18</v>
      </c>
      <c r="H5" s="1" t="s">
        <v>39</v>
      </c>
      <c r="I5" s="1" t="s">
        <v>23</v>
      </c>
    </row>
    <row r="6" spans="1:9" ht="75" x14ac:dyDescent="0.25">
      <c r="A6" s="1" t="s">
        <v>52</v>
      </c>
      <c r="B6" s="1" t="s">
        <v>53</v>
      </c>
      <c r="C6" s="1" t="s">
        <v>54</v>
      </c>
      <c r="D6" s="1" t="s">
        <v>55</v>
      </c>
      <c r="E6" s="1" t="s">
        <v>47</v>
      </c>
      <c r="F6" s="3">
        <v>60.49</v>
      </c>
      <c r="G6" s="3">
        <v>0</v>
      </c>
      <c r="H6" s="1" t="s">
        <v>56</v>
      </c>
      <c r="I6" s="1" t="s">
        <v>23</v>
      </c>
    </row>
    <row r="7" spans="1:9" ht="75" x14ac:dyDescent="0.25">
      <c r="A7" s="1" t="s">
        <v>52</v>
      </c>
      <c r="B7" s="1" t="s">
        <v>57</v>
      </c>
      <c r="C7" s="1" t="s">
        <v>58</v>
      </c>
      <c r="D7" s="1" t="s">
        <v>59</v>
      </c>
      <c r="E7" s="1" t="s">
        <v>51</v>
      </c>
      <c r="F7" s="3">
        <v>45.93</v>
      </c>
      <c r="G7" s="3">
        <v>0</v>
      </c>
      <c r="H7" s="1" t="s">
        <v>60</v>
      </c>
      <c r="I7" s="1" t="s">
        <v>23</v>
      </c>
    </row>
    <row r="8" spans="1:9" ht="75" x14ac:dyDescent="0.25">
      <c r="A8" s="1" t="s">
        <v>52</v>
      </c>
      <c r="B8" s="1" t="s">
        <v>61</v>
      </c>
      <c r="C8" s="1" t="s">
        <v>62</v>
      </c>
      <c r="D8" s="1" t="s">
        <v>63</v>
      </c>
      <c r="E8" s="1" t="s">
        <v>47</v>
      </c>
      <c r="F8" s="3">
        <v>82.16</v>
      </c>
      <c r="G8" s="3">
        <v>0</v>
      </c>
      <c r="H8" s="1" t="s">
        <v>56</v>
      </c>
      <c r="I8" s="1" t="s">
        <v>23</v>
      </c>
    </row>
    <row r="9" spans="1:9" ht="75" x14ac:dyDescent="0.25">
      <c r="A9" s="1" t="s">
        <v>52</v>
      </c>
      <c r="B9" s="1" t="s">
        <v>64</v>
      </c>
      <c r="C9" s="1" t="s">
        <v>65</v>
      </c>
      <c r="D9" s="1" t="s">
        <v>66</v>
      </c>
      <c r="E9" s="1" t="s">
        <v>47</v>
      </c>
      <c r="F9" s="3">
        <v>134.15</v>
      </c>
      <c r="G9" s="3">
        <v>0</v>
      </c>
      <c r="H9" s="1" t="s">
        <v>56</v>
      </c>
      <c r="I9" s="1" t="s">
        <v>23</v>
      </c>
    </row>
    <row r="10" spans="1:9" ht="75" x14ac:dyDescent="0.25">
      <c r="A10" s="1" t="s">
        <v>52</v>
      </c>
      <c r="B10" s="1" t="s">
        <v>67</v>
      </c>
      <c r="C10" s="1" t="s">
        <v>68</v>
      </c>
      <c r="D10" s="1" t="s">
        <v>69</v>
      </c>
      <c r="E10" s="1" t="s">
        <v>51</v>
      </c>
      <c r="F10" s="3">
        <v>72.23</v>
      </c>
      <c r="G10" s="3">
        <v>0</v>
      </c>
      <c r="H10" s="1" t="s">
        <v>70</v>
      </c>
      <c r="I10" s="1" t="s">
        <v>23</v>
      </c>
    </row>
    <row r="11" spans="1:9" ht="75" x14ac:dyDescent="0.25">
      <c r="A11" s="1" t="s">
        <v>71</v>
      </c>
      <c r="B11" s="1" t="s">
        <v>72</v>
      </c>
      <c r="C11" s="1" t="s">
        <v>73</v>
      </c>
      <c r="D11" s="1" t="s">
        <v>74</v>
      </c>
      <c r="E11" s="1" t="s">
        <v>75</v>
      </c>
      <c r="F11" s="3">
        <v>200</v>
      </c>
      <c r="G11" s="3">
        <v>0</v>
      </c>
      <c r="H11" s="1" t="s">
        <v>56</v>
      </c>
      <c r="I11" s="1" t="s">
        <v>23</v>
      </c>
    </row>
    <row r="12" spans="1:9" ht="75" x14ac:dyDescent="0.25">
      <c r="A12" s="1" t="s">
        <v>71</v>
      </c>
      <c r="B12" s="1" t="s">
        <v>76</v>
      </c>
      <c r="C12" s="1" t="s">
        <v>77</v>
      </c>
      <c r="D12" s="1" t="s">
        <v>78</v>
      </c>
      <c r="E12" s="1" t="s">
        <v>75</v>
      </c>
      <c r="F12" s="3">
        <v>260</v>
      </c>
      <c r="G12" s="3">
        <v>0</v>
      </c>
      <c r="H12" s="1" t="s">
        <v>56</v>
      </c>
      <c r="I12" s="1" t="s">
        <v>23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79</v>
      </c>
      <c r="E1" s="2" t="s">
        <v>31</v>
      </c>
      <c r="F1" s="2" t="s">
        <v>80</v>
      </c>
      <c r="G1" s="2" t="s">
        <v>81</v>
      </c>
    </row>
    <row r="2" spans="1:7" ht="30" x14ac:dyDescent="0.25">
      <c r="A2" s="1" t="s">
        <v>34</v>
      </c>
      <c r="B2" s="1" t="s">
        <v>35</v>
      </c>
      <c r="C2" s="1" t="s">
        <v>36</v>
      </c>
      <c r="D2" s="1" t="s">
        <v>37</v>
      </c>
      <c r="E2" s="3">
        <v>14.3</v>
      </c>
      <c r="F2" s="1" t="s">
        <v>39</v>
      </c>
      <c r="G2" s="1"/>
    </row>
    <row r="3" spans="1:7" ht="30" x14ac:dyDescent="0.25">
      <c r="A3" s="1" t="s">
        <v>34</v>
      </c>
      <c r="B3" s="1" t="s">
        <v>40</v>
      </c>
      <c r="C3" s="1" t="s">
        <v>41</v>
      </c>
      <c r="D3" s="1" t="s">
        <v>42</v>
      </c>
      <c r="E3" s="3">
        <v>47.09</v>
      </c>
      <c r="F3" s="1" t="s">
        <v>39</v>
      </c>
      <c r="G3" s="1"/>
    </row>
    <row r="4" spans="1:7" ht="30" x14ac:dyDescent="0.25">
      <c r="A4" s="1" t="s">
        <v>34</v>
      </c>
      <c r="B4" s="1" t="s">
        <v>44</v>
      </c>
      <c r="C4" s="1" t="s">
        <v>45</v>
      </c>
      <c r="D4" s="1" t="s">
        <v>46</v>
      </c>
      <c r="E4" s="3">
        <v>39.369999999999997</v>
      </c>
      <c r="F4" s="1" t="s">
        <v>39</v>
      </c>
      <c r="G4" s="1"/>
    </row>
    <row r="5" spans="1:7" ht="30" x14ac:dyDescent="0.25">
      <c r="A5" s="1" t="s">
        <v>34</v>
      </c>
      <c r="B5" s="1" t="s">
        <v>48</v>
      </c>
      <c r="C5" s="1" t="s">
        <v>49</v>
      </c>
      <c r="D5" s="1" t="s">
        <v>50</v>
      </c>
      <c r="E5" s="3">
        <v>38.18</v>
      </c>
      <c r="F5" s="1" t="s">
        <v>39</v>
      </c>
      <c r="G5" s="1"/>
    </row>
    <row r="6" spans="1:7" ht="45" x14ac:dyDescent="0.25">
      <c r="A6" s="1" t="s">
        <v>52</v>
      </c>
      <c r="B6" s="1" t="s">
        <v>53</v>
      </c>
      <c r="C6" s="1" t="s">
        <v>54</v>
      </c>
      <c r="D6" s="1" t="s">
        <v>55</v>
      </c>
      <c r="E6" s="3">
        <v>0</v>
      </c>
      <c r="F6" s="1" t="s">
        <v>56</v>
      </c>
      <c r="G6" s="1"/>
    </row>
    <row r="7" spans="1:7" ht="60" x14ac:dyDescent="0.25">
      <c r="A7" s="1" t="s">
        <v>52</v>
      </c>
      <c r="B7" s="1" t="s">
        <v>57</v>
      </c>
      <c r="C7" s="1" t="s">
        <v>58</v>
      </c>
      <c r="D7" s="1" t="s">
        <v>59</v>
      </c>
      <c r="E7" s="3">
        <v>0</v>
      </c>
      <c r="F7" s="1" t="s">
        <v>60</v>
      </c>
      <c r="G7" s="1"/>
    </row>
    <row r="8" spans="1:7" ht="45" x14ac:dyDescent="0.25">
      <c r="A8" s="1" t="s">
        <v>52</v>
      </c>
      <c r="B8" s="1" t="s">
        <v>61</v>
      </c>
      <c r="C8" s="1" t="s">
        <v>62</v>
      </c>
      <c r="D8" s="1" t="s">
        <v>63</v>
      </c>
      <c r="E8" s="3">
        <v>0</v>
      </c>
      <c r="F8" s="1" t="s">
        <v>56</v>
      </c>
      <c r="G8" s="1"/>
    </row>
    <row r="9" spans="1:7" ht="45" x14ac:dyDescent="0.25">
      <c r="A9" s="1" t="s">
        <v>52</v>
      </c>
      <c r="B9" s="1" t="s">
        <v>64</v>
      </c>
      <c r="C9" s="1" t="s">
        <v>65</v>
      </c>
      <c r="D9" s="1" t="s">
        <v>66</v>
      </c>
      <c r="E9" s="3">
        <v>0</v>
      </c>
      <c r="F9" s="1" t="s">
        <v>56</v>
      </c>
      <c r="G9" s="1"/>
    </row>
    <row r="10" spans="1:7" ht="60" x14ac:dyDescent="0.25">
      <c r="A10" s="1" t="s">
        <v>52</v>
      </c>
      <c r="B10" s="1" t="s">
        <v>67</v>
      </c>
      <c r="C10" s="1" t="s">
        <v>68</v>
      </c>
      <c r="D10" s="1" t="s">
        <v>69</v>
      </c>
      <c r="E10" s="3">
        <v>0</v>
      </c>
      <c r="F10" s="1" t="s">
        <v>70</v>
      </c>
      <c r="G10" s="1"/>
    </row>
    <row r="11" spans="1:7" ht="45" x14ac:dyDescent="0.25">
      <c r="A11" s="1" t="s">
        <v>71</v>
      </c>
      <c r="B11" s="1" t="s">
        <v>72</v>
      </c>
      <c r="C11" s="1" t="s">
        <v>73</v>
      </c>
      <c r="D11" s="1" t="s">
        <v>74</v>
      </c>
      <c r="E11" s="3">
        <v>0</v>
      </c>
      <c r="F11" s="1" t="s">
        <v>56</v>
      </c>
      <c r="G11" s="1"/>
    </row>
    <row r="12" spans="1:7" ht="45" x14ac:dyDescent="0.25">
      <c r="A12" s="1" t="s">
        <v>71</v>
      </c>
      <c r="B12" s="1" t="s">
        <v>76</v>
      </c>
      <c r="C12" s="1" t="s">
        <v>77</v>
      </c>
      <c r="D12" s="1" t="s">
        <v>78</v>
      </c>
      <c r="E12" s="3">
        <v>0</v>
      </c>
      <c r="F12" s="1" t="s">
        <v>56</v>
      </c>
      <c r="G12" s="1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82</v>
      </c>
      <c r="D1" s="2" t="s">
        <v>83</v>
      </c>
      <c r="E1" s="2" t="s">
        <v>84</v>
      </c>
    </row>
    <row r="2" spans="1:5" x14ac:dyDescent="0.25">
      <c r="A2" s="1" t="s">
        <v>34</v>
      </c>
      <c r="B2" s="1" t="s">
        <v>35</v>
      </c>
      <c r="C2" s="3">
        <v>19.73</v>
      </c>
      <c r="D2" s="3">
        <v>14.3</v>
      </c>
      <c r="E2" s="3">
        <f t="shared" ref="E2:E12" si="0">C2-D2</f>
        <v>5.43</v>
      </c>
    </row>
    <row r="3" spans="1:5" x14ac:dyDescent="0.25">
      <c r="A3" s="1" t="s">
        <v>34</v>
      </c>
      <c r="B3" s="1" t="s">
        <v>40</v>
      </c>
      <c r="C3" s="3">
        <v>43.02</v>
      </c>
      <c r="D3" s="3">
        <v>47.09</v>
      </c>
      <c r="E3" s="3">
        <f t="shared" si="0"/>
        <v>-4.07</v>
      </c>
    </row>
    <row r="4" spans="1:5" x14ac:dyDescent="0.25">
      <c r="A4" s="1" t="s">
        <v>34</v>
      </c>
      <c r="B4" s="1" t="s">
        <v>44</v>
      </c>
      <c r="C4" s="3">
        <v>47.87</v>
      </c>
      <c r="D4" s="3">
        <v>39.369999999999997</v>
      </c>
      <c r="E4" s="3">
        <f t="shared" si="0"/>
        <v>8.5</v>
      </c>
    </row>
    <row r="5" spans="1:5" x14ac:dyDescent="0.25">
      <c r="A5" s="1" t="s">
        <v>34</v>
      </c>
      <c r="B5" s="1" t="s">
        <v>48</v>
      </c>
      <c r="C5" s="3">
        <v>38.49</v>
      </c>
      <c r="D5" s="3">
        <v>38.18</v>
      </c>
      <c r="E5" s="3">
        <f t="shared" si="0"/>
        <v>0.31000000000000227</v>
      </c>
    </row>
    <row r="6" spans="1:5" x14ac:dyDescent="0.25">
      <c r="A6" s="1" t="s">
        <v>52</v>
      </c>
      <c r="B6" s="1" t="s">
        <v>53</v>
      </c>
      <c r="C6" s="3">
        <v>60.49</v>
      </c>
      <c r="D6" s="3">
        <v>0</v>
      </c>
      <c r="E6" s="3">
        <f t="shared" si="0"/>
        <v>60.49</v>
      </c>
    </row>
    <row r="7" spans="1:5" x14ac:dyDescent="0.25">
      <c r="A7" s="1" t="s">
        <v>52</v>
      </c>
      <c r="B7" s="1" t="s">
        <v>57</v>
      </c>
      <c r="C7" s="3">
        <v>45.93</v>
      </c>
      <c r="D7" s="3">
        <v>0</v>
      </c>
      <c r="E7" s="3">
        <f t="shared" si="0"/>
        <v>45.93</v>
      </c>
    </row>
    <row r="8" spans="1:5" x14ac:dyDescent="0.25">
      <c r="A8" s="1" t="s">
        <v>52</v>
      </c>
      <c r="B8" s="1" t="s">
        <v>61</v>
      </c>
      <c r="C8" s="3">
        <v>82.16</v>
      </c>
      <c r="D8" s="3">
        <v>0</v>
      </c>
      <c r="E8" s="3">
        <f t="shared" si="0"/>
        <v>82.16</v>
      </c>
    </row>
    <row r="9" spans="1:5" x14ac:dyDescent="0.25">
      <c r="A9" s="1" t="s">
        <v>52</v>
      </c>
      <c r="B9" s="1" t="s">
        <v>64</v>
      </c>
      <c r="C9" s="3">
        <v>134.15</v>
      </c>
      <c r="D9" s="3">
        <v>0</v>
      </c>
      <c r="E9" s="3">
        <f t="shared" si="0"/>
        <v>134.15</v>
      </c>
    </row>
    <row r="10" spans="1:5" x14ac:dyDescent="0.25">
      <c r="A10" s="1" t="s">
        <v>52</v>
      </c>
      <c r="B10" s="1" t="s">
        <v>67</v>
      </c>
      <c r="C10" s="3">
        <v>72.23</v>
      </c>
      <c r="D10" s="3">
        <v>0</v>
      </c>
      <c r="E10" s="3">
        <f t="shared" si="0"/>
        <v>72.23</v>
      </c>
    </row>
    <row r="11" spans="1:5" x14ac:dyDescent="0.25">
      <c r="A11" s="1" t="s">
        <v>71</v>
      </c>
      <c r="B11" s="1" t="s">
        <v>72</v>
      </c>
      <c r="C11" s="3">
        <v>200</v>
      </c>
      <c r="D11" s="3">
        <v>0</v>
      </c>
      <c r="E11" s="3">
        <f t="shared" si="0"/>
        <v>200</v>
      </c>
    </row>
    <row r="12" spans="1:5" x14ac:dyDescent="0.25">
      <c r="A12" s="1" t="s">
        <v>71</v>
      </c>
      <c r="B12" s="1" t="s">
        <v>76</v>
      </c>
      <c r="C12" s="3">
        <v>260</v>
      </c>
      <c r="D12" s="3">
        <v>0</v>
      </c>
      <c r="E12" s="3">
        <f t="shared" si="0"/>
        <v>260</v>
      </c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85</v>
      </c>
      <c r="B1" s="2" t="s">
        <v>86</v>
      </c>
      <c r="C1" s="2" t="s">
        <v>87</v>
      </c>
    </row>
    <row r="2" spans="1:3" ht="45" x14ac:dyDescent="0.25">
      <c r="A2" s="1" t="s">
        <v>88</v>
      </c>
      <c r="B2" s="1" t="s">
        <v>89</v>
      </c>
      <c r="C2" s="1" t="s">
        <v>90</v>
      </c>
    </row>
    <row r="3" spans="1:3" ht="45" x14ac:dyDescent="0.25">
      <c r="A3" s="1" t="s">
        <v>91</v>
      </c>
      <c r="B3" s="1" t="s">
        <v>92</v>
      </c>
      <c r="C3" s="1" t="s">
        <v>93</v>
      </c>
    </row>
    <row r="4" spans="1:3" ht="45" x14ac:dyDescent="0.25">
      <c r="A4" s="1" t="s">
        <v>94</v>
      </c>
      <c r="B4" s="1" t="s">
        <v>95</v>
      </c>
      <c r="C4" s="1" t="s">
        <v>96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6" t="s">
        <v>97</v>
      </c>
      <c r="B1" s="5"/>
      <c r="C1" s="5"/>
      <c r="D1" s="5"/>
      <c r="E1" s="5"/>
      <c r="F1" s="5"/>
    </row>
    <row r="2" spans="1:6" x14ac:dyDescent="0.25">
      <c r="A2" t="s">
        <v>1</v>
      </c>
    </row>
    <row r="4" spans="1:6" x14ac:dyDescent="0.25">
      <c r="A4" s="2" t="s">
        <v>98</v>
      </c>
      <c r="B4" s="2" t="s">
        <v>99</v>
      </c>
      <c r="C4" s="2" t="s">
        <v>15</v>
      </c>
      <c r="D4" s="2"/>
      <c r="E4" s="2"/>
      <c r="F4" s="2"/>
    </row>
    <row r="5" spans="1:6" x14ac:dyDescent="0.25">
      <c r="A5" s="1" t="s">
        <v>100</v>
      </c>
      <c r="B5" s="1">
        <v>0</v>
      </c>
      <c r="C5" s="1"/>
    </row>
    <row r="6" spans="1:6" x14ac:dyDescent="0.25">
      <c r="A6" s="1" t="s">
        <v>101</v>
      </c>
      <c r="B6" s="1">
        <v>0</v>
      </c>
      <c r="C6" s="1"/>
    </row>
    <row r="7" spans="1:6" x14ac:dyDescent="0.25">
      <c r="A7" s="1" t="s">
        <v>102</v>
      </c>
      <c r="B7" s="1">
        <v>0</v>
      </c>
      <c r="C7" s="1"/>
    </row>
    <row r="8" spans="1:6" x14ac:dyDescent="0.25">
      <c r="A8" s="1" t="s">
        <v>103</v>
      </c>
      <c r="B8" s="1">
        <v>0</v>
      </c>
      <c r="C8" s="1" t="s">
        <v>104</v>
      </c>
    </row>
    <row r="9" spans="1:6" x14ac:dyDescent="0.25">
      <c r="A9" s="1" t="s">
        <v>105</v>
      </c>
      <c r="B9" s="1">
        <v>0</v>
      </c>
      <c r="C9" s="1" t="s">
        <v>104</v>
      </c>
    </row>
    <row r="10" spans="1:6" x14ac:dyDescent="0.25">
      <c r="A10" s="1" t="s">
        <v>106</v>
      </c>
      <c r="B10" s="1">
        <v>0</v>
      </c>
      <c r="C10" s="1"/>
    </row>
    <row r="11" spans="1:6" x14ac:dyDescent="0.25">
      <c r="A11" s="1" t="s">
        <v>107</v>
      </c>
      <c r="B11" s="1">
        <v>12</v>
      </c>
      <c r="C11" s="1"/>
    </row>
    <row r="12" spans="1:6" x14ac:dyDescent="0.25">
      <c r="A12" s="1" t="s">
        <v>108</v>
      </c>
      <c r="B12" s="1">
        <v>12</v>
      </c>
      <c r="C12" s="1"/>
    </row>
    <row r="14" spans="1:6" x14ac:dyDescent="0.25">
      <c r="A14" t="s">
        <v>109</v>
      </c>
    </row>
    <row r="15" spans="1:6" x14ac:dyDescent="0.25">
      <c r="A15" s="2" t="s">
        <v>26</v>
      </c>
      <c r="B15" s="2" t="s">
        <v>110</v>
      </c>
      <c r="C15" s="2" t="s">
        <v>111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47.09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39.369999999999997</v>
      </c>
    </row>
    <row r="18" spans="1:6" x14ac:dyDescent="0.25">
      <c r="A18" s="1" t="s">
        <v>53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72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76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112</v>
      </c>
      <c r="B22" s="2" t="s">
        <v>99</v>
      </c>
      <c r="C22" s="2" t="s">
        <v>113</v>
      </c>
      <c r="D22" s="2"/>
      <c r="E22" s="2"/>
      <c r="F22" s="2"/>
    </row>
    <row r="23" spans="1:6" x14ac:dyDescent="0.25">
      <c r="A23" s="1" t="s">
        <v>114</v>
      </c>
      <c r="B23" s="3">
        <f>($B$5*$B$11)*(INDEX($B:$B,16)+INDEX($B:$B,17))</f>
        <v>0</v>
      </c>
      <c r="C23" s="1" t="s">
        <v>115</v>
      </c>
    </row>
    <row r="24" spans="1:6" x14ac:dyDescent="0.25">
      <c r="A24" s="1" t="s">
        <v>116</v>
      </c>
      <c r="B24" s="3">
        <f>($B$6*$B$12)*(INDEX($B:$B,18))</f>
        <v>0</v>
      </c>
      <c r="C24" s="1" t="s">
        <v>117</v>
      </c>
    </row>
    <row r="25" spans="1:6" ht="30" x14ac:dyDescent="0.25">
      <c r="A25" s="1" t="s">
        <v>118</v>
      </c>
      <c r="B25" s="3">
        <f>($B$7)*(INDEX($B:$B,19))</f>
        <v>0</v>
      </c>
      <c r="C25" s="1" t="s">
        <v>119</v>
      </c>
    </row>
    <row r="26" spans="1:6" ht="30" x14ac:dyDescent="0.25">
      <c r="A26" s="1" t="s">
        <v>120</v>
      </c>
      <c r="B26" s="3">
        <f>($B$8*$B$11)*(INDEX($C:$C,16)+INDEX($C:$C,17))</f>
        <v>0</v>
      </c>
      <c r="C26" s="1" t="s">
        <v>121</v>
      </c>
    </row>
    <row r="27" spans="1:6" ht="30" x14ac:dyDescent="0.25">
      <c r="A27" s="1" t="s">
        <v>122</v>
      </c>
      <c r="B27" s="3">
        <f>($B$9*$B$12)*(INDEX($C:$C,18))</f>
        <v>0</v>
      </c>
      <c r="C27" s="1" t="s">
        <v>121</v>
      </c>
    </row>
    <row r="28" spans="1:6" x14ac:dyDescent="0.25">
      <c r="A28" s="1" t="s">
        <v>123</v>
      </c>
      <c r="B28" s="3">
        <f>($B$10)*(INDEX($C:$C,19))</f>
        <v>0</v>
      </c>
      <c r="C28" s="1" t="s">
        <v>124</v>
      </c>
    </row>
    <row r="29" spans="1:6" ht="30" x14ac:dyDescent="0.25">
      <c r="A29" s="1" t="s">
        <v>125</v>
      </c>
      <c r="B29" s="3">
        <f>B23+B24+B25+B26+B27+B28</f>
        <v>0</v>
      </c>
      <c r="C29" s="1" t="s">
        <v>126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2026-01-10T20:20:39Z</dcterms:created>
  <dcterms:modified xsi:type="dcterms:W3CDTF">2026-01-11T13:05:17Z</dcterms:modified>
</cp:coreProperties>
</file>