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21139202-C409-4CF9-BA66-8A48AEE9977C}" xr6:coauthVersionLast="47" xr6:coauthVersionMax="47" xr10:uidLastSave="{00000000-0000-0000-0000-000000000000}"/>
  <bookViews>
    <workbookView xWindow="390" yWindow="39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<sst xmlns="http://schemas.openxmlformats.org/spreadsheetml/2006/main" count="264" uniqueCount="129">
  <si>
    <t>Colorado: RPM / CCM / TCM — Medicare vs Medicaid (DOS 2026)</t>
  </si>
  <si>
    <t>DOS range: 2026-01-01 through 2026-12-31</t>
  </si>
  <si>
    <t>Auto-fill update</t>
  </si>
  <si>
    <t>Medicaid amounts auto-filled from: Health First Colorado (HCPF) Fee Schedule – Physician/Professional (XLSX)</t>
  </si>
  <si>
    <t>Source link: https://hcpf.colorado.gov/sites/hcpf/files/01_CO_Fee%20Schedule_Health%20First%20Colorado_10012025%20v1.5.xlsx</t>
  </si>
  <si>
    <t>Effective/coverage note: Fee schedule effective 10/1/2025 (used for 2026 DOS unless superseded).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</si>
  <si>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</si>
  <si>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</si>
  <si>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</si>
  <si>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</si>
  <si>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</si>
  <si>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</si>
  <si>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</si>
  <si>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</si>
  <si>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</si>
  <si>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</si>
  <si>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</si>
  <si>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</si>
  <si>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</si>
  <si>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</si>
  <si>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https://www.medicaid.gov/state-overviews/colorado.html</t>
  </si>
  <si>
    <t>Canonical federal entry point for state program links.</t>
  </si>
  <si>
    <t>Colorado Medicaid fee schedule portal (placeholder)</t>
  </si>
  <si>
    <t>https://hcpf.colorado.gov/sites/hcpf/files/01_CO_Fee%20Schedule_Health%20First%20Colorado_10012025%20v1.5.xlsx</t>
  </si>
  <si>
    <t>Paste official professional (physician) fee schedule portal / downloadable file used. Health First Colorado (HCPF) Fee Schedule – Physician/Professional (XLSX) (Fee schedule effective 10/1/2025 (used for 2026 DOS unless superseded).)</t>
  </si>
  <si>
    <t>Program</t>
  </si>
  <si>
    <t>CPT</t>
  </si>
  <si>
    <t>Service</t>
  </si>
  <si>
    <t>Detailed Requirements</t>
  </si>
  <si>
    <t>Billing Frequency</t>
  </si>
  <si>
    <t>Medicare Payment (typical est.)</t>
  </si>
  <si>
    <t>Colorado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</si>
  <si>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</si>
  <si>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</si>
  <si>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</si>
  <si>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</si>
  <si>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</si>
  <si>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</si>
  <si>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</si>
  <si>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</si>
  <si>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</si>
  <si>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</si>
  <si>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</si>
  <si>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</si>
  <si>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</si>
  <si>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</si>
  <si>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</si>
  <si>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</si>
  <si>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</si>
  <si>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</si>
  <si>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</si>
  <si>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</si>
  <si>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</si>
  <si>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</si>
  <si>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</si>
  <si>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</si>
  <si>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Often paid via managed care / program-based care management / waiver; verify if CPT payable on FFS physician fee schedule. If not payable, flag as $0 – Not Payable (FFS CPT) and map to program revenue. Not listed in Health First Colorado (HCPF) Fee Schedule – Physician/Professional (XLSX); flagging as $0 – Not Payable in FFS.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</si>
  <si>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</si>
  <si>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</si>
  <si>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</si>
  <si>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</si>
  <si>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</si>
  <si>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</si>
  <si>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</si>
  <si>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</si>
  <si>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</si>
  <si>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</si>
  <si>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</si>
  <si>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</si>
  <si>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</si>
  <si>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</si>
  <si>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</si>
  <si>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</si>
  <si>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</si>
  <si>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</si>
  <si>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</si>
  <si>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</si>
  <si>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</si>
  <si>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</si>
  <si>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</si>
  <si>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</si>
  <si>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 Fee schedule effective 10/1/2025 (used for 2026 DOS unless superseded).</t>
  </si>
  <si>
    <t>Not auto-filled. If not listed/payable in FFS, flag as $0 – Not Payable (FFS CPT) and document program-based payment model. $0 – Not Payable (not listed in Health First Colorado (HCPF) Fee Schedule – Physician/Professional (XLSX)).</t>
  </si>
  <si>
    <t>Not auto-filled. Look up max allowable for CPT on physician fee schedule (provider type/modifiers). Fee schedule effective 10/1/2025 (used for 2026 DOS unless superseded).</t>
  </si>
  <si>
    <t>Medicare (typical est.)</t>
  </si>
  <si>
    <t>Colorado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</si>
  <si>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</si>
  <si>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</si>
  <si>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</si>
  <si>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</si>
  <si>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</si>
  <si>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</si>
  <si>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</si>
  <si>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</si>
  <si>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</si>
  <si>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</si>
  <si>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</si>
  <si>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</si>
  <si>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</si>
  <si>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Colorado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</si>
  <si>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</si>
  <si>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</si>
  <si>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</si>
  <si>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</si>
  <si>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</si>
  <si>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</si>
  <si>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</si>
  <si>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</si>
  <si>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</si>
  <si>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</si>
  <si>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</si>
  <si>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</si>
  <si>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</si>
  <si>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</si>
  <si>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</si>
  <si>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</si>
  <si>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</si>
  <si>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</si>
  <si>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</si>
  <si>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</si>
  <si>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</si>
  <si>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</si>
  <si>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Colorado Medicaid RPM revenue (annual)</t>
  </si>
  <si>
    <t>Uses Medicaid rates from Code_Requirements (blank/0 unless filled).</t>
  </si>
  <si>
    <t>Colorado Medicaid CCM revenue (annual)</t>
  </si>
  <si>
    <t>Colorado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</si>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</sst>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Colorado: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2-4452-9C4A-EC2A145F3372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Colorado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16.5</c:v>
                </c:pt>
                <c:pt idx="1">
                  <c:v>36.18</c:v>
                </c:pt>
                <c:pt idx="2">
                  <c:v>39.380000000000003</c:v>
                </c:pt>
                <c:pt idx="3">
                  <c:v>31.48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106.67</c:v>
                </c:pt>
                <c:pt idx="10">
                  <c:v>149.29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2-4452-9C4A-EC2A145F3372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ht="30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16.5</v>
      </c>
      <c r="H2" s="1" t="s">
        <v>39</v>
      </c>
      <c r="I2" s="1" t="s">
        <v>23</v>
      </c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36.18</v>
      </c>
      <c r="H3" s="1" t="s">
        <v>39</v>
      </c>
      <c r="I3" s="1" t="s">
        <v>23</v>
      </c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39.380000000000003</v>
      </c>
      <c r="H4" s="1" t="s">
        <v>39</v>
      </c>
      <c r="I4" s="1" t="s">
        <v>23</v>
      </c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31.48</v>
      </c>
      <c r="H5" s="1" t="s">
        <v>39</v>
      </c>
      <c r="I5" s="1" t="s">
        <v>23</v>
      </c>
    </row>
    <row r="6" spans="1:9" ht="13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56</v>
      </c>
      <c r="I6" s="1" t="s">
        <v>23</v>
      </c>
    </row>
    <row r="7" spans="1:9" ht="135" x14ac:dyDescent="0.25">
      <c r="A7" s="1" t="s">
        <v>52</v>
      </c>
      <c r="B7" s="1" t="s">
        <v>57</v>
      </c>
      <c r="C7" s="1" t="s">
        <v>58</v>
      </c>
      <c r="D7" s="1" t="s">
        <v>59</v>
      </c>
      <c r="E7" s="1" t="s">
        <v>51</v>
      </c>
      <c r="F7" s="3">
        <v>45.93</v>
      </c>
      <c r="G7" s="3">
        <v>0</v>
      </c>
      <c r="H7" s="1" t="s">
        <v>56</v>
      </c>
      <c r="I7" s="1" t="s">
        <v>23</v>
      </c>
    </row>
    <row r="8" spans="1:9" ht="135" x14ac:dyDescent="0.25">
      <c r="A8" s="1" t="s">
        <v>52</v>
      </c>
      <c r="B8" s="1" t="s">
        <v>60</v>
      </c>
      <c r="C8" s="1" t="s">
        <v>61</v>
      </c>
      <c r="D8" s="1" t="s">
        <v>62</v>
      </c>
      <c r="E8" s="1" t="s">
        <v>47</v>
      </c>
      <c r="F8" s="3">
        <v>82.16</v>
      </c>
      <c r="G8" s="3">
        <v>0</v>
      </c>
      <c r="H8" s="1" t="s">
        <v>56</v>
      </c>
      <c r="I8" s="1" t="s">
        <v>23</v>
      </c>
    </row>
    <row r="9" spans="1:9" ht="135" x14ac:dyDescent="0.25">
      <c r="A9" s="1" t="s">
        <v>52</v>
      </c>
      <c r="B9" s="1" t="s">
        <v>63</v>
      </c>
      <c r="C9" s="1" t="s">
        <v>64</v>
      </c>
      <c r="D9" s="1" t="s">
        <v>65</v>
      </c>
      <c r="E9" s="1" t="s">
        <v>47</v>
      </c>
      <c r="F9" s="3">
        <v>134.15</v>
      </c>
      <c r="G9" s="3">
        <v>0</v>
      </c>
      <c r="H9" s="1" t="s">
        <v>56</v>
      </c>
      <c r="I9" s="1" t="s">
        <v>23</v>
      </c>
    </row>
    <row r="10" spans="1:9" ht="135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1" t="s">
        <v>51</v>
      </c>
      <c r="F10" s="3">
        <v>72.23</v>
      </c>
      <c r="G10" s="3">
        <v>0</v>
      </c>
      <c r="H10" s="1" t="s">
        <v>56</v>
      </c>
      <c r="I10" s="1" t="s">
        <v>23</v>
      </c>
    </row>
    <row r="11" spans="1:9" ht="4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>
        <v>106.67</v>
      </c>
      <c r="H11" s="1" t="s">
        <v>74</v>
      </c>
      <c r="I11" s="1" t="s">
        <v>23</v>
      </c>
    </row>
    <row r="12" spans="1:9" ht="4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1" t="s">
        <v>73</v>
      </c>
      <c r="F12" s="3">
        <v>260</v>
      </c>
      <c r="G12" s="3">
        <v>149.29</v>
      </c>
      <c r="H12" s="1" t="s">
        <v>74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78</v>
      </c>
      <c r="E1" s="2" t="s">
        <v>31</v>
      </c>
      <c r="F1" s="2" t="s">
        <v>79</v>
      </c>
      <c r="G1" s="2" t="s">
        <v>80</v>
      </c>
    </row>
    <row r="2" spans="1:7" ht="7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16.5</v>
      </c>
      <c r="F2" s="1" t="s">
        <v>81</v>
      </c>
      <c r="G2" s="1" t="s">
        <v>23</v>
      </c>
    </row>
    <row r="3" spans="1:7" ht="7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36.18</v>
      </c>
      <c r="F3" s="1" t="s">
        <v>81</v>
      </c>
      <c r="G3" s="1" t="s">
        <v>23</v>
      </c>
    </row>
    <row r="4" spans="1:7" ht="7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39.380000000000003</v>
      </c>
      <c r="F4" s="1" t="s">
        <v>81</v>
      </c>
      <c r="G4" s="1" t="s">
        <v>23</v>
      </c>
    </row>
    <row r="5" spans="1:7" ht="7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31.48</v>
      </c>
      <c r="F5" s="1" t="s">
        <v>81</v>
      </c>
      <c r="G5" s="1" t="s">
        <v>23</v>
      </c>
    </row>
    <row r="6" spans="1:7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82</v>
      </c>
      <c r="G6" s="1" t="s">
        <v>23</v>
      </c>
    </row>
    <row r="7" spans="1:7" ht="90" x14ac:dyDescent="0.25">
      <c r="A7" s="1" t="s">
        <v>52</v>
      </c>
      <c r="B7" s="1" t="s">
        <v>57</v>
      </c>
      <c r="C7" s="1" t="s">
        <v>58</v>
      </c>
      <c r="D7" s="1" t="s">
        <v>59</v>
      </c>
      <c r="E7" s="3">
        <v>0</v>
      </c>
      <c r="F7" s="1" t="s">
        <v>82</v>
      </c>
      <c r="G7" s="1" t="s">
        <v>23</v>
      </c>
    </row>
    <row r="8" spans="1:7" ht="90" x14ac:dyDescent="0.25">
      <c r="A8" s="1" t="s">
        <v>52</v>
      </c>
      <c r="B8" s="1" t="s">
        <v>60</v>
      </c>
      <c r="C8" s="1" t="s">
        <v>61</v>
      </c>
      <c r="D8" s="1" t="s">
        <v>62</v>
      </c>
      <c r="E8" s="3">
        <v>0</v>
      </c>
      <c r="F8" s="1" t="s">
        <v>82</v>
      </c>
      <c r="G8" s="1" t="s">
        <v>23</v>
      </c>
    </row>
    <row r="9" spans="1:7" ht="90" x14ac:dyDescent="0.25">
      <c r="A9" s="1" t="s">
        <v>52</v>
      </c>
      <c r="B9" s="1" t="s">
        <v>63</v>
      </c>
      <c r="C9" s="1" t="s">
        <v>64</v>
      </c>
      <c r="D9" s="1" t="s">
        <v>65</v>
      </c>
      <c r="E9" s="3">
        <v>0</v>
      </c>
      <c r="F9" s="1" t="s">
        <v>82</v>
      </c>
      <c r="G9" s="1" t="s">
        <v>23</v>
      </c>
    </row>
    <row r="10" spans="1:7" ht="90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3">
        <v>0</v>
      </c>
      <c r="F10" s="1" t="s">
        <v>82</v>
      </c>
      <c r="G10" s="1" t="s">
        <v>23</v>
      </c>
    </row>
    <row r="11" spans="1:7" ht="75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>
        <v>106.67</v>
      </c>
      <c r="F11" s="1" t="s">
        <v>83</v>
      </c>
      <c r="G11" s="1" t="s">
        <v>23</v>
      </c>
    </row>
    <row r="12" spans="1:7" ht="75" x14ac:dyDescent="0.25">
      <c r="A12" s="1" t="s">
        <v>69</v>
      </c>
      <c r="B12" s="1" t="s">
        <v>75</v>
      </c>
      <c r="C12" s="1" t="s">
        <v>76</v>
      </c>
      <c r="D12" s="1" t="s">
        <v>77</v>
      </c>
      <c r="E12" s="3">
        <v>149.29</v>
      </c>
      <c r="F12" s="1" t="s">
        <v>83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84</v>
      </c>
      <c r="D1" s="2" t="s">
        <v>85</v>
      </c>
      <c r="E1" s="2" t="s">
        <v>86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16.5</v>
      </c>
      <c r="E2" s="3">
        <v>3.23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36.18</v>
      </c>
      <c r="E3" s="3">
        <v>6.8400000000000034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39.380000000000003</v>
      </c>
      <c r="E4" s="3">
        <v>8.4899999999999949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31.48</v>
      </c>
      <c r="E5" s="3">
        <v>7.0100000000000016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v>60.49</v>
      </c>
    </row>
    <row r="7" spans="1:5" x14ac:dyDescent="0.25">
      <c r="A7" s="1" t="s">
        <v>52</v>
      </c>
      <c r="B7" s="1" t="s">
        <v>57</v>
      </c>
      <c r="C7" s="3">
        <v>45.93</v>
      </c>
      <c r="D7" s="3">
        <v>0</v>
      </c>
      <c r="E7" s="3">
        <v>45.93</v>
      </c>
    </row>
    <row r="8" spans="1:5" x14ac:dyDescent="0.25">
      <c r="A8" s="1" t="s">
        <v>52</v>
      </c>
      <c r="B8" s="1" t="s">
        <v>60</v>
      </c>
      <c r="C8" s="3">
        <v>82.16</v>
      </c>
      <c r="D8" s="3">
        <v>0</v>
      </c>
      <c r="E8" s="3">
        <v>82.16</v>
      </c>
    </row>
    <row r="9" spans="1:5" x14ac:dyDescent="0.25">
      <c r="A9" s="1" t="s">
        <v>52</v>
      </c>
      <c r="B9" s="1" t="s">
        <v>63</v>
      </c>
      <c r="C9" s="3">
        <v>134.15</v>
      </c>
      <c r="D9" s="3">
        <v>0</v>
      </c>
      <c r="E9" s="3">
        <v>134.15</v>
      </c>
    </row>
    <row r="10" spans="1:5" x14ac:dyDescent="0.25">
      <c r="A10" s="1" t="s">
        <v>52</v>
      </c>
      <c r="B10" s="1" t="s">
        <v>66</v>
      </c>
      <c r="C10" s="3">
        <v>72.23</v>
      </c>
      <c r="D10" s="3">
        <v>0</v>
      </c>
      <c r="E10" s="3">
        <v>72.23</v>
      </c>
    </row>
    <row r="11" spans="1:5" x14ac:dyDescent="0.25">
      <c r="A11" s="1" t="s">
        <v>69</v>
      </c>
      <c r="B11" s="1" t="s">
        <v>70</v>
      </c>
      <c r="C11" s="3">
        <v>200</v>
      </c>
      <c r="D11" s="3">
        <v>106.67</v>
      </c>
      <c r="E11" s="3">
        <v>93.33</v>
      </c>
    </row>
    <row r="12" spans="1:5" x14ac:dyDescent="0.25">
      <c r="A12" s="1" t="s">
        <v>69</v>
      </c>
      <c r="B12" s="1" t="s">
        <v>75</v>
      </c>
      <c r="C12" s="3">
        <v>260</v>
      </c>
      <c r="D12" s="3">
        <v>149.29</v>
      </c>
      <c r="E12" s="3">
        <v>110.71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87</v>
      </c>
      <c r="B1" s="2" t="s">
        <v>88</v>
      </c>
      <c r="C1" s="2" t="s">
        <v>89</v>
      </c>
    </row>
    <row r="2" spans="1:3" ht="45" x14ac:dyDescent="0.25">
      <c r="A2" s="1" t="s">
        <v>90</v>
      </c>
      <c r="B2" s="1" t="s">
        <v>91</v>
      </c>
      <c r="C2" s="1" t="s">
        <v>92</v>
      </c>
    </row>
    <row r="3" spans="1:3" ht="45" x14ac:dyDescent="0.25">
      <c r="A3" s="1" t="s">
        <v>93</v>
      </c>
      <c r="B3" s="1" t="s">
        <v>94</v>
      </c>
      <c r="C3" s="1" t="s">
        <v>95</v>
      </c>
    </row>
    <row r="4" spans="1:3" ht="45" x14ac:dyDescent="0.25">
      <c r="A4" s="1" t="s">
        <v>96</v>
      </c>
      <c r="B4" s="1" t="s">
        <v>97</v>
      </c>
      <c r="C4" s="1" t="s">
        <v>98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99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100</v>
      </c>
      <c r="B4" s="2" t="s">
        <v>101</v>
      </c>
      <c r="C4" s="2" t="s">
        <v>15</v>
      </c>
      <c r="D4" s="2"/>
      <c r="E4" s="2"/>
      <c r="F4" s="2"/>
    </row>
    <row r="5" spans="1:6" x14ac:dyDescent="0.25">
      <c r="A5" s="1" t="s">
        <v>102</v>
      </c>
      <c r="B5" s="1">
        <v>0</v>
      </c>
      <c r="C5" s="1"/>
    </row>
    <row r="6" spans="1:6" x14ac:dyDescent="0.25">
      <c r="A6" s="1" t="s">
        <v>103</v>
      </c>
      <c r="B6" s="1">
        <v>0</v>
      </c>
      <c r="C6" s="1"/>
    </row>
    <row r="7" spans="1:6" x14ac:dyDescent="0.25">
      <c r="A7" s="1" t="s">
        <v>104</v>
      </c>
      <c r="B7" s="1">
        <v>0</v>
      </c>
      <c r="C7" s="1"/>
    </row>
    <row r="8" spans="1:6" x14ac:dyDescent="0.25">
      <c r="A8" s="1" t="s">
        <v>105</v>
      </c>
      <c r="B8" s="1">
        <v>0</v>
      </c>
      <c r="C8" s="1" t="s">
        <v>106</v>
      </c>
    </row>
    <row r="9" spans="1:6" x14ac:dyDescent="0.25">
      <c r="A9" s="1" t="s">
        <v>107</v>
      </c>
      <c r="B9" s="1">
        <v>0</v>
      </c>
      <c r="C9" s="1" t="s">
        <v>106</v>
      </c>
    </row>
    <row r="10" spans="1:6" x14ac:dyDescent="0.25">
      <c r="A10" s="1" t="s">
        <v>108</v>
      </c>
      <c r="B10" s="1">
        <v>0</v>
      </c>
      <c r="C10" s="1"/>
    </row>
    <row r="11" spans="1:6" x14ac:dyDescent="0.25">
      <c r="A11" s="1" t="s">
        <v>109</v>
      </c>
      <c r="B11" s="1">
        <v>12</v>
      </c>
      <c r="C11" s="1"/>
    </row>
    <row r="12" spans="1:6" x14ac:dyDescent="0.25">
      <c r="A12" s="1" t="s">
        <v>110</v>
      </c>
      <c r="B12" s="1">
        <v>12</v>
      </c>
      <c r="C12" s="1"/>
    </row>
    <row r="14" spans="1:6" x14ac:dyDescent="0.25">
      <c r="A14" t="s">
        <v>111</v>
      </c>
    </row>
    <row r="15" spans="1:6" x14ac:dyDescent="0.25">
      <c r="A15" s="2" t="s">
        <v>26</v>
      </c>
      <c r="B15" s="2" t="s">
        <v>112</v>
      </c>
      <c r="C15" s="2" t="s">
        <v>113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36.18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39.380000000000003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106.67</v>
      </c>
    </row>
    <row r="20" spans="1:6" x14ac:dyDescent="0.25">
      <c r="A20" s="1" t="s">
        <v>75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149.29</v>
      </c>
    </row>
    <row r="22" spans="1:6" x14ac:dyDescent="0.25">
      <c r="A22" s="2" t="s">
        <v>114</v>
      </c>
      <c r="B22" s="2" t="s">
        <v>101</v>
      </c>
      <c r="C22" s="2" t="s">
        <v>115</v>
      </c>
      <c r="D22" s="2"/>
      <c r="E22" s="2"/>
      <c r="F22" s="2"/>
    </row>
    <row r="23" spans="1:6" x14ac:dyDescent="0.25">
      <c r="A23" s="1" t="s">
        <v>116</v>
      </c>
      <c r="B23" s="3">
        <f>($B$5*$B$11)*(INDEX($B:$B,16)+INDEX($B:$B,17))</f>
        <v>0</v>
      </c>
      <c r="C23" s="1" t="s">
        <v>117</v>
      </c>
    </row>
    <row r="24" spans="1:6" x14ac:dyDescent="0.25">
      <c r="A24" s="1" t="s">
        <v>118</v>
      </c>
      <c r="B24" s="3">
        <f>($B$6*$B$12)*(INDEX($B:$B,18))</f>
        <v>0</v>
      </c>
      <c r="C24" s="1" t="s">
        <v>119</v>
      </c>
    </row>
    <row r="25" spans="1:6" ht="30" x14ac:dyDescent="0.25">
      <c r="A25" s="1" t="s">
        <v>120</v>
      </c>
      <c r="B25" s="3">
        <f>($B$7)*(INDEX($B:$B,19))</f>
        <v>0</v>
      </c>
      <c r="C25" s="1" t="s">
        <v>121</v>
      </c>
    </row>
    <row r="26" spans="1:6" ht="30" x14ac:dyDescent="0.25">
      <c r="A26" s="1" t="s">
        <v>122</v>
      </c>
      <c r="B26" s="3">
        <f>($B$8*$B$11)*(INDEX($C:$C,16)+INDEX($C:$C,17))</f>
        <v>0</v>
      </c>
      <c r="C26" s="1" t="s">
        <v>123</v>
      </c>
    </row>
    <row r="27" spans="1:6" ht="30" x14ac:dyDescent="0.25">
      <c r="A27" s="1" t="s">
        <v>124</v>
      </c>
      <c r="B27" s="3">
        <f>($B$9*$B$12)*(INDEX($C:$C,18))</f>
        <v>0</v>
      </c>
      <c r="C27" s="1" t="s">
        <v>123</v>
      </c>
    </row>
    <row r="28" spans="1:6" x14ac:dyDescent="0.25">
      <c r="A28" s="1" t="s">
        <v>125</v>
      </c>
      <c r="B28" s="3">
        <f>($B$10)*(INDEX($C:$C,19))</f>
        <v>0</v>
      </c>
      <c r="C28" s="1" t="s">
        <v>126</v>
      </c>
    </row>
    <row r="29" spans="1:6" ht="30" x14ac:dyDescent="0.25">
      <c r="A29" s="1" t="s">
        <v>127</v>
      </c>
      <c r="B29" s="3">
        <f>B23+B24+B25+B26+B27+B28</f>
        <v>0</v>
      </c>
      <c r="C29" s="1" t="s">
        <v>128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2026-01-10T22:22:31Z</dcterms:modified>
</cp:coreProperties>
</file>